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195"/>
  </bookViews>
  <sheets>
    <sheet name="3.etapa" sheetId="2" r:id="rId1"/>
    <sheet name="List3" sheetId="3" r:id="rId2"/>
  </sheets>
  <calcPr calcId="114210"/>
</workbook>
</file>

<file path=xl/calcChain.xml><?xml version="1.0" encoding="utf-8"?>
<calcChain xmlns="http://schemas.openxmlformats.org/spreadsheetml/2006/main">
  <c r="G30" i="2"/>
  <c r="G29"/>
  <c r="G26"/>
  <c r="G25"/>
  <c r="G22"/>
  <c r="G21"/>
  <c r="G20"/>
  <c r="G19"/>
  <c r="G18"/>
  <c r="G17"/>
  <c r="G16"/>
  <c r="G15"/>
  <c r="G12"/>
  <c r="G11"/>
  <c r="G28"/>
  <c r="G24"/>
  <c r="G14"/>
  <c r="G10"/>
  <c r="G32"/>
  <c r="G33"/>
  <c r="G34"/>
</calcChain>
</file>

<file path=xl/sharedStrings.xml><?xml version="1.0" encoding="utf-8"?>
<sst xmlns="http://schemas.openxmlformats.org/spreadsheetml/2006/main" count="51" uniqueCount="40">
  <si>
    <t>Poř.</t>
  </si>
  <si>
    <t>Kód</t>
  </si>
  <si>
    <t>Popis</t>
  </si>
  <si>
    <t>MJ</t>
  </si>
  <si>
    <t>Výměra</t>
  </si>
  <si>
    <t>JC</t>
  </si>
  <si>
    <t>Cena</t>
  </si>
  <si>
    <t>9</t>
  </si>
  <si>
    <t>Bourací práce</t>
  </si>
  <si>
    <t>kpl.</t>
  </si>
  <si>
    <t>m2</t>
  </si>
  <si>
    <t>m</t>
  </si>
  <si>
    <t>VRN</t>
  </si>
  <si>
    <t>Mimostaveništní doprava</t>
  </si>
  <si>
    <t>Přesun hmot pro budovy občanské výstavby do v. 6 m</t>
  </si>
  <si>
    <t>Celkem bez DPH v Kč</t>
  </si>
  <si>
    <t>Celkem s DPH v Kč</t>
  </si>
  <si>
    <t>Poznámka:</t>
  </si>
  <si>
    <t>ROZPOČET</t>
  </si>
  <si>
    <t>STAVBA :</t>
  </si>
  <si>
    <t>Stavební úpravy - výměna oken v objektu č.p. 450, parc.č. 558, Zásmuky</t>
  </si>
  <si>
    <t>Město Zásmuky, Komenského nám.133, 281 44 Zásmuky</t>
  </si>
  <si>
    <t>Likvidace oken a prosklených stěn</t>
  </si>
  <si>
    <t xml:space="preserve">Stavební práce </t>
  </si>
  <si>
    <t>Osazování výplní otvorů</t>
  </si>
  <si>
    <t>Vyčištění budov nebo objektů před předáním do užívání</t>
  </si>
  <si>
    <t>Vyzdívání parapetů z pórobetonových tvárnic tl. 300 mm na stavební lepidlo</t>
  </si>
  <si>
    <t>Potažení vnitřních ploch pletivem sklovláknitým vtlačení do tmele</t>
  </si>
  <si>
    <t>Vnitřní štuková omítka tl.do 3 mm</t>
  </si>
  <si>
    <t>Vnější fasáda štuková omítka vč.perlinky</t>
  </si>
  <si>
    <t>Zapravení ostění a překladů otvorů</t>
  </si>
  <si>
    <t>DPH 21%</t>
  </si>
  <si>
    <t>D + M parapet vnitřní a vnější š.do 300 mm</t>
  </si>
  <si>
    <t>Zařízení staveniště - lešení</t>
  </si>
  <si>
    <t>Objednatel :</t>
  </si>
  <si>
    <t>Demontáž prosklených stěn a oken - kovové provedení</t>
  </si>
  <si>
    <t>Přípomocné stavební práce (kotvení vyzdívek do nosných kce,betonáž podkladu pro osazení parapetů,dozdívky oken…)</t>
  </si>
  <si>
    <t>3.etapa - zadní část / slepý výkaz</t>
  </si>
  <si>
    <t>Výplně otvorů dle zaměření</t>
  </si>
  <si>
    <t xml:space="preserve">Dne                                                                                   Zpracoval : </t>
  </si>
</sst>
</file>

<file path=xl/styles.xml><?xml version="1.0" encoding="utf-8"?>
<styleSheet xmlns="http://schemas.openxmlformats.org/spreadsheetml/2006/main">
  <numFmts count="6">
    <numFmt numFmtId="164" formatCode="#,##0.00;\-#,##0.00"/>
    <numFmt numFmtId="165" formatCode="#,##0.000;\-#,##0.000"/>
    <numFmt numFmtId="166" formatCode="0.0"/>
    <numFmt numFmtId="167" formatCode="#,##0.00000;\-#,##0.00000"/>
    <numFmt numFmtId="168" formatCode="#,##0;\-#,##0"/>
    <numFmt numFmtId="169" formatCode="#,##0.0\ &quot;Kč&quot;"/>
  </numFmts>
  <fonts count="27">
    <font>
      <sz val="11"/>
      <color theme="1"/>
      <name val="Calibri"/>
      <family val="2"/>
      <charset val="238"/>
      <scheme val="minor"/>
    </font>
    <font>
      <b/>
      <sz val="8"/>
      <color indexed="18"/>
      <name val="Arial"/>
      <family val="2"/>
      <charset val="238"/>
    </font>
    <font>
      <b/>
      <sz val="8"/>
      <name val="Arial"/>
      <family val="2"/>
      <charset val="1"/>
    </font>
    <font>
      <b/>
      <sz val="8"/>
      <color indexed="20"/>
      <name val="Arial"/>
      <family val="2"/>
      <charset val="1"/>
    </font>
    <font>
      <sz val="8"/>
      <color indexed="8"/>
      <name val="Arial"/>
      <family val="2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1"/>
    </font>
    <font>
      <b/>
      <u/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b/>
      <u/>
      <sz val="8"/>
      <color indexed="10"/>
      <name val="Arial"/>
      <family val="2"/>
      <charset val="1"/>
    </font>
    <font>
      <sz val="8"/>
      <color indexed="8"/>
      <name val="Arial"/>
      <family val="2"/>
      <charset val="238"/>
    </font>
    <font>
      <b/>
      <u/>
      <sz val="9"/>
      <color indexed="10"/>
      <name val="Arial"/>
      <family val="2"/>
      <charset val="1"/>
    </font>
    <font>
      <b/>
      <u/>
      <sz val="9"/>
      <name val="Arial"/>
      <family val="2"/>
      <charset val="1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56"/>
      <name val="Arial"/>
      <family val="2"/>
      <charset val="238"/>
    </font>
    <font>
      <b/>
      <u/>
      <sz val="9"/>
      <color indexed="6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Alignment="0">
      <alignment vertical="top" wrapText="1"/>
      <protection locked="0"/>
    </xf>
  </cellStyleXfs>
  <cellXfs count="87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  <protection locked="0"/>
    </xf>
    <xf numFmtId="2" fontId="4" fillId="0" borderId="2" xfId="0" applyNumberFormat="1" applyFont="1" applyBorder="1" applyAlignment="1">
      <alignment vertical="center"/>
    </xf>
    <xf numFmtId="167" fontId="7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168" fontId="6" fillId="0" borderId="0" xfId="1" applyNumberFormat="1" applyFont="1" applyBorder="1" applyAlignment="1">
      <alignment horizontal="center" vertical="center"/>
      <protection locked="0"/>
    </xf>
    <xf numFmtId="0" fontId="6" fillId="0" borderId="0" xfId="1" applyFont="1" applyBorder="1" applyAlignment="1">
      <alignment horizontal="left" vertical="center" wrapText="1"/>
      <protection locked="0"/>
    </xf>
    <xf numFmtId="0" fontId="6" fillId="0" borderId="0" xfId="1" applyFont="1" applyBorder="1" applyAlignment="1">
      <alignment horizontal="center" vertical="center" wrapText="1"/>
      <protection locked="0"/>
    </xf>
    <xf numFmtId="2" fontId="6" fillId="0" borderId="0" xfId="1" applyNumberFormat="1" applyFont="1" applyBorder="1" applyAlignment="1">
      <alignment horizontal="right" vertical="center"/>
      <protection locked="0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Border="1" applyAlignment="1" applyProtection="1">
      <alignment horizontal="right" vertical="center"/>
    </xf>
    <xf numFmtId="165" fontId="8" fillId="0" borderId="0" xfId="0" applyNumberFormat="1" applyFont="1" applyAlignment="1" applyProtection="1">
      <alignment horizontal="right" vertical="center"/>
    </xf>
    <xf numFmtId="167" fontId="8" fillId="0" borderId="0" xfId="0" applyNumberFormat="1" applyFont="1" applyAlignment="1" applyProtection="1">
      <alignment horizontal="right" vertical="center"/>
    </xf>
    <xf numFmtId="168" fontId="8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168" fontId="6" fillId="0" borderId="0" xfId="1" applyNumberFormat="1" applyFont="1" applyBorder="1" applyAlignment="1">
      <alignment horizontal="center" vertical="center" wrapText="1"/>
      <protection locked="0"/>
    </xf>
    <xf numFmtId="2" fontId="6" fillId="0" borderId="0" xfId="1" applyNumberFormat="1" applyFont="1" applyBorder="1" applyAlignment="1">
      <alignment horizontal="right" vertical="center" wrapText="1"/>
      <protection locked="0"/>
    </xf>
    <xf numFmtId="164" fontId="8" fillId="0" borderId="0" xfId="0" applyNumberFormat="1" applyFont="1" applyFill="1" applyAlignment="1" applyProtection="1">
      <alignment horizontal="right" vertical="center" wrapText="1"/>
    </xf>
    <xf numFmtId="164" fontId="8" fillId="0" borderId="0" xfId="0" applyNumberFormat="1" applyFont="1" applyAlignment="1" applyProtection="1">
      <alignment horizontal="right" vertical="center" wrapText="1"/>
    </xf>
    <xf numFmtId="168" fontId="6" fillId="0" borderId="3" xfId="1" applyNumberFormat="1" applyFont="1" applyBorder="1" applyAlignment="1">
      <alignment horizontal="center" vertical="center"/>
      <protection locked="0"/>
    </xf>
    <xf numFmtId="0" fontId="6" fillId="0" borderId="3" xfId="1" applyFont="1" applyBorder="1" applyAlignment="1">
      <alignment horizontal="left" vertical="center" wrapText="1"/>
      <protection locked="0"/>
    </xf>
    <xf numFmtId="0" fontId="6" fillId="0" borderId="3" xfId="1" applyFont="1" applyBorder="1" applyAlignment="1">
      <alignment horizontal="center" vertical="center" wrapText="1"/>
      <protection locked="0"/>
    </xf>
    <xf numFmtId="2" fontId="6" fillId="0" borderId="3" xfId="1" applyNumberFormat="1" applyFont="1" applyBorder="1" applyAlignment="1">
      <alignment horizontal="right" vertical="center"/>
      <protection locked="0"/>
    </xf>
    <xf numFmtId="164" fontId="8" fillId="0" borderId="3" xfId="0" applyNumberFormat="1" applyFont="1" applyFill="1" applyBorder="1" applyAlignment="1" applyProtection="1">
      <alignment horizontal="right" vertical="center"/>
    </xf>
    <xf numFmtId="164" fontId="8" fillId="0" borderId="3" xfId="0" applyNumberFormat="1" applyFont="1" applyBorder="1" applyAlignment="1" applyProtection="1">
      <alignment horizontal="right" vertical="center"/>
    </xf>
    <xf numFmtId="168" fontId="6" fillId="0" borderId="0" xfId="1" applyNumberFormat="1" applyFont="1" applyBorder="1" applyAlignment="1">
      <alignment horizontal="center"/>
      <protection locked="0"/>
    </xf>
    <xf numFmtId="0" fontId="6" fillId="0" borderId="0" xfId="1" applyFont="1" applyBorder="1" applyAlignment="1">
      <alignment horizontal="left" wrapText="1"/>
      <protection locked="0"/>
    </xf>
    <xf numFmtId="2" fontId="6" fillId="0" borderId="0" xfId="1" applyNumberFormat="1" applyFont="1" applyBorder="1" applyAlignment="1">
      <alignment horizontal="right"/>
      <protection locked="0"/>
    </xf>
    <xf numFmtId="164" fontId="8" fillId="0" borderId="0" xfId="0" applyNumberFormat="1" applyFont="1" applyFill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2" fontId="2" fillId="0" borderId="3" xfId="0" applyNumberFormat="1" applyFont="1" applyBorder="1" applyAlignment="1" applyProtection="1">
      <alignment horizontal="left" vertical="center"/>
    </xf>
    <xf numFmtId="164" fontId="3" fillId="0" borderId="3" xfId="0" applyNumberFormat="1" applyFont="1" applyBorder="1" applyAlignment="1" applyProtection="1">
      <alignment horizontal="right" vertical="center"/>
    </xf>
    <xf numFmtId="165" fontId="6" fillId="0" borderId="0" xfId="1" applyNumberFormat="1" applyFont="1" applyBorder="1" applyAlignment="1">
      <alignment horizontal="right"/>
      <protection locked="0"/>
    </xf>
    <xf numFmtId="0" fontId="2" fillId="0" borderId="3" xfId="0" applyFont="1" applyFill="1" applyBorder="1" applyAlignment="1" applyProtection="1">
      <alignment horizontal="left" vertical="center"/>
    </xf>
    <xf numFmtId="165" fontId="8" fillId="0" borderId="0" xfId="0" applyNumberFormat="1" applyFont="1" applyAlignment="1" applyProtection="1">
      <alignment horizontal="right" vertical="center" wrapText="1"/>
    </xf>
    <xf numFmtId="167" fontId="8" fillId="0" borderId="0" xfId="0" applyNumberFormat="1" applyFont="1" applyAlignment="1" applyProtection="1">
      <alignment horizontal="right" vertical="center" wrapText="1"/>
    </xf>
    <xf numFmtId="168" fontId="8" fillId="0" borderId="0" xfId="0" applyNumberFormat="1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 wrapText="1"/>
    </xf>
    <xf numFmtId="164" fontId="8" fillId="0" borderId="0" xfId="0" applyNumberFormat="1" applyFont="1" applyFill="1" applyBorder="1" applyAlignment="1" applyProtection="1">
      <alignment horizontal="right" vertical="center" wrapText="1"/>
    </xf>
    <xf numFmtId="164" fontId="8" fillId="0" borderId="0" xfId="0" applyNumberFormat="1" applyFont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164" fontId="10" fillId="0" borderId="0" xfId="0" applyNumberFormat="1" applyFont="1" applyAlignment="1" applyProtection="1">
      <alignment horizontal="right" vertical="center"/>
    </xf>
    <xf numFmtId="165" fontId="11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center"/>
    </xf>
    <xf numFmtId="166" fontId="0" fillId="0" borderId="0" xfId="0" applyNumberFormat="1"/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0" fontId="15" fillId="0" borderId="0" xfId="0" applyFont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169" fontId="20" fillId="0" borderId="0" xfId="0" applyNumberFormat="1" applyFont="1" applyBorder="1"/>
    <xf numFmtId="0" fontId="6" fillId="0" borderId="2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wrapText="1"/>
    </xf>
    <xf numFmtId="0" fontId="26" fillId="0" borderId="0" xfId="0" applyFont="1" applyBorder="1" applyAlignment="1" applyProtection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39"/>
  <sheetViews>
    <sheetView tabSelected="1" zoomScale="98" zoomScaleNormal="98" workbookViewId="0">
      <selection activeCell="S19" sqref="S19"/>
    </sheetView>
  </sheetViews>
  <sheetFormatPr defaultRowHeight="15"/>
  <cols>
    <col min="1" max="1" width="3.42578125" customWidth="1"/>
    <col min="2" max="2" width="8.7109375" customWidth="1"/>
    <col min="3" max="3" width="44.140625" customWidth="1"/>
    <col min="4" max="4" width="4.28515625" customWidth="1"/>
    <col min="5" max="5" width="6.5703125" customWidth="1"/>
    <col min="6" max="6" width="8.5703125" customWidth="1"/>
    <col min="7" max="7" width="11.28515625" customWidth="1"/>
  </cols>
  <sheetData>
    <row r="2" spans="1:13" s="1" customFormat="1" ht="15" customHeight="1">
      <c r="A2" s="81" t="s">
        <v>18</v>
      </c>
      <c r="B2" s="81"/>
      <c r="C2" s="81"/>
      <c r="D2" s="81"/>
      <c r="E2" s="81"/>
      <c r="F2" s="81"/>
      <c r="G2" s="81"/>
    </row>
    <row r="3" spans="1:13" s="1" customFormat="1" ht="15" customHeight="1">
      <c r="A3" s="76"/>
      <c r="B3" s="76"/>
      <c r="C3" s="76"/>
      <c r="D3" s="76"/>
      <c r="E3" s="76"/>
      <c r="F3" s="76"/>
      <c r="G3" s="76"/>
    </row>
    <row r="4" spans="1:13" s="1" customFormat="1" ht="18" customHeight="1">
      <c r="A4" s="82" t="s">
        <v>19</v>
      </c>
      <c r="B4" s="82"/>
      <c r="C4" s="83" t="s">
        <v>20</v>
      </c>
      <c r="D4" s="83"/>
      <c r="E4" s="83"/>
      <c r="F4" s="83"/>
      <c r="G4" s="83"/>
    </row>
    <row r="5" spans="1:13" s="1" customFormat="1" ht="18" customHeight="1">
      <c r="A5" s="77"/>
      <c r="B5" s="77"/>
      <c r="C5" s="84" t="s">
        <v>37</v>
      </c>
      <c r="D5" s="84"/>
      <c r="E5" s="84"/>
      <c r="F5" s="84"/>
      <c r="G5" s="84"/>
    </row>
    <row r="6" spans="1:13" s="1" customFormat="1" ht="18" customHeight="1">
      <c r="A6" s="77"/>
      <c r="B6" s="77"/>
      <c r="C6" s="78"/>
      <c r="D6" s="78"/>
      <c r="E6" s="78"/>
      <c r="F6" s="78"/>
      <c r="G6" s="78"/>
    </row>
    <row r="7" spans="1:13" s="1" customFormat="1" ht="16.5" customHeight="1">
      <c r="A7" s="85" t="s">
        <v>34</v>
      </c>
      <c r="B7" s="85"/>
      <c r="C7" s="86" t="s">
        <v>21</v>
      </c>
      <c r="D7" s="86"/>
      <c r="E7" s="86"/>
      <c r="F7" s="86"/>
      <c r="G7" s="86"/>
    </row>
    <row r="8" spans="1:13" ht="15" customHeight="1">
      <c r="A8" s="79"/>
      <c r="B8" s="79"/>
      <c r="C8" s="79"/>
      <c r="D8" s="79"/>
      <c r="E8" s="79"/>
      <c r="F8" s="79"/>
      <c r="G8" s="79"/>
    </row>
    <row r="9" spans="1:13" ht="15" customHeight="1" thickBot="1">
      <c r="A9" s="2" t="s">
        <v>0</v>
      </c>
      <c r="B9" s="2" t="s">
        <v>1</v>
      </c>
      <c r="C9" s="3" t="s">
        <v>2</v>
      </c>
      <c r="D9" s="2" t="s">
        <v>3</v>
      </c>
      <c r="E9" s="4" t="s">
        <v>4</v>
      </c>
      <c r="F9" s="2" t="s">
        <v>5</v>
      </c>
      <c r="G9" s="2" t="s">
        <v>6</v>
      </c>
    </row>
    <row r="10" spans="1:13" s="5" customFormat="1" ht="15" customHeight="1">
      <c r="B10" s="6" t="s">
        <v>7</v>
      </c>
      <c r="C10" s="6" t="s">
        <v>8</v>
      </c>
      <c r="G10" s="7">
        <f>SUM(G11:G12)</f>
        <v>0</v>
      </c>
      <c r="I10" s="8"/>
      <c r="K10" s="8"/>
      <c r="M10" s="6"/>
    </row>
    <row r="11" spans="1:13" s="13" customFormat="1" ht="15" customHeight="1">
      <c r="A11" s="9">
        <v>1</v>
      </c>
      <c r="B11" s="10">
        <v>968062746</v>
      </c>
      <c r="C11" s="73" t="s">
        <v>35</v>
      </c>
      <c r="D11" s="9" t="s">
        <v>9</v>
      </c>
      <c r="E11" s="11">
        <v>1</v>
      </c>
      <c r="F11" s="11">
        <v>0</v>
      </c>
      <c r="G11" s="11">
        <f>F11*E11</f>
        <v>0</v>
      </c>
      <c r="H11" s="12"/>
    </row>
    <row r="12" spans="1:13" s="23" customFormat="1" ht="15" customHeight="1">
      <c r="A12" s="28">
        <v>2</v>
      </c>
      <c r="B12" s="29">
        <v>997</v>
      </c>
      <c r="C12" s="29" t="s">
        <v>22</v>
      </c>
      <c r="D12" s="30" t="s">
        <v>9</v>
      </c>
      <c r="E12" s="31">
        <v>1</v>
      </c>
      <c r="F12" s="32">
        <v>0</v>
      </c>
      <c r="G12" s="33">
        <f>ROUND(E12*F12,2)</f>
        <v>0</v>
      </c>
      <c r="H12" s="12"/>
      <c r="I12" s="20"/>
      <c r="J12" s="21"/>
      <c r="K12" s="20"/>
      <c r="L12" s="22"/>
    </row>
    <row r="13" spans="1:13" s="23" customFormat="1" ht="15" customHeight="1">
      <c r="A13" s="34"/>
      <c r="B13" s="35"/>
      <c r="C13" s="35"/>
      <c r="D13" s="35"/>
      <c r="E13" s="36"/>
      <c r="F13" s="37"/>
      <c r="G13" s="38"/>
      <c r="H13" s="21"/>
      <c r="I13" s="20"/>
      <c r="J13" s="21"/>
      <c r="K13" s="20"/>
      <c r="L13" s="22"/>
    </row>
    <row r="14" spans="1:13" s="5" customFormat="1" ht="15" customHeight="1">
      <c r="A14" s="39"/>
      <c r="B14" s="40">
        <v>6</v>
      </c>
      <c r="C14" s="40" t="s">
        <v>23</v>
      </c>
      <c r="D14" s="39"/>
      <c r="E14" s="41"/>
      <c r="F14" s="39"/>
      <c r="G14" s="42">
        <f>SUM(G15:G22)</f>
        <v>0</v>
      </c>
      <c r="I14" s="8"/>
      <c r="K14" s="8"/>
      <c r="M14" s="6"/>
    </row>
    <row r="15" spans="1:13" s="23" customFormat="1" ht="25.5" customHeight="1">
      <c r="A15" s="24">
        <v>3</v>
      </c>
      <c r="B15" s="15">
        <v>341272631</v>
      </c>
      <c r="C15" s="74" t="s">
        <v>26</v>
      </c>
      <c r="D15" s="16" t="s">
        <v>10</v>
      </c>
      <c r="E15" s="25">
        <v>8.25</v>
      </c>
      <c r="F15" s="26">
        <v>0</v>
      </c>
      <c r="G15" s="27">
        <f t="shared" ref="G15:G21" si="0">ROUND(E15*F15,2)</f>
        <v>0</v>
      </c>
      <c r="H15" s="12"/>
      <c r="I15" s="20"/>
      <c r="J15" s="21"/>
      <c r="K15" s="20"/>
      <c r="L15" s="22"/>
    </row>
    <row r="16" spans="1:13" s="23" customFormat="1" ht="15" customHeight="1">
      <c r="A16" s="24">
        <v>4</v>
      </c>
      <c r="B16" s="15">
        <v>611142001</v>
      </c>
      <c r="C16" s="15" t="s">
        <v>27</v>
      </c>
      <c r="D16" s="16" t="s">
        <v>10</v>
      </c>
      <c r="E16" s="25">
        <v>8.25</v>
      </c>
      <c r="F16" s="26">
        <v>0</v>
      </c>
      <c r="G16" s="27">
        <f t="shared" si="0"/>
        <v>0</v>
      </c>
      <c r="H16" s="12"/>
      <c r="I16" s="12"/>
      <c r="J16" s="12"/>
      <c r="K16" s="20"/>
      <c r="L16" s="22"/>
    </row>
    <row r="17" spans="1:13" s="23" customFormat="1" ht="15" customHeight="1">
      <c r="A17" s="24">
        <v>5</v>
      </c>
      <c r="B17" s="15">
        <v>612321141</v>
      </c>
      <c r="C17" s="15" t="s">
        <v>28</v>
      </c>
      <c r="D17" s="16" t="s">
        <v>10</v>
      </c>
      <c r="E17" s="25">
        <v>8.25</v>
      </c>
      <c r="F17" s="26">
        <v>0</v>
      </c>
      <c r="G17" s="27">
        <f t="shared" si="0"/>
        <v>0</v>
      </c>
      <c r="H17" s="12"/>
      <c r="I17" s="12"/>
      <c r="J17" s="12"/>
      <c r="K17" s="20"/>
      <c r="L17" s="22"/>
    </row>
    <row r="18" spans="1:13" s="23" customFormat="1" ht="15" customHeight="1">
      <c r="A18" s="24">
        <v>6</v>
      </c>
      <c r="B18" s="15">
        <v>622321141</v>
      </c>
      <c r="C18" s="15" t="s">
        <v>29</v>
      </c>
      <c r="D18" s="16" t="s">
        <v>10</v>
      </c>
      <c r="E18" s="25">
        <v>8.25</v>
      </c>
      <c r="F18" s="26">
        <v>0</v>
      </c>
      <c r="G18" s="27">
        <f t="shared" si="0"/>
        <v>0</v>
      </c>
      <c r="H18" s="12"/>
      <c r="I18" s="12"/>
      <c r="J18" s="12"/>
      <c r="K18" s="20"/>
      <c r="L18" s="22"/>
    </row>
    <row r="19" spans="1:13" s="23" customFormat="1" ht="15" customHeight="1">
      <c r="A19" s="24">
        <v>7</v>
      </c>
      <c r="B19" s="15">
        <v>619995001</v>
      </c>
      <c r="C19" s="75" t="s">
        <v>30</v>
      </c>
      <c r="D19" s="16" t="s">
        <v>11</v>
      </c>
      <c r="E19" s="25">
        <v>61</v>
      </c>
      <c r="F19" s="26">
        <v>0</v>
      </c>
      <c r="G19" s="27">
        <f t="shared" si="0"/>
        <v>0</v>
      </c>
      <c r="H19" s="12"/>
      <c r="I19" s="12"/>
      <c r="J19" s="12"/>
      <c r="K19" s="20"/>
      <c r="L19" s="22"/>
    </row>
    <row r="20" spans="1:13" s="23" customFormat="1" ht="27" customHeight="1">
      <c r="A20" s="14">
        <v>8</v>
      </c>
      <c r="B20" s="15">
        <v>99</v>
      </c>
      <c r="C20" s="15" t="s">
        <v>36</v>
      </c>
      <c r="D20" s="16" t="s">
        <v>9</v>
      </c>
      <c r="E20" s="17">
        <v>1</v>
      </c>
      <c r="F20" s="37">
        <v>0</v>
      </c>
      <c r="G20" s="38">
        <f t="shared" si="0"/>
        <v>0</v>
      </c>
      <c r="H20" s="12"/>
      <c r="I20" s="12"/>
      <c r="J20" s="12"/>
      <c r="K20" s="20"/>
      <c r="L20" s="22"/>
    </row>
    <row r="21" spans="1:13" s="48" customFormat="1" ht="15" customHeight="1">
      <c r="A21" s="24">
        <v>9</v>
      </c>
      <c r="B21" s="15">
        <v>952901111</v>
      </c>
      <c r="C21" s="15" t="s">
        <v>25</v>
      </c>
      <c r="D21" s="16" t="s">
        <v>9</v>
      </c>
      <c r="E21" s="25">
        <v>1</v>
      </c>
      <c r="F21" s="49">
        <v>0</v>
      </c>
      <c r="G21" s="50">
        <f t="shared" si="0"/>
        <v>0</v>
      </c>
      <c r="H21" s="12"/>
      <c r="I21" s="45"/>
      <c r="J21" s="46"/>
      <c r="K21" s="45"/>
      <c r="L21" s="47"/>
    </row>
    <row r="22" spans="1:13" s="23" customFormat="1" ht="15" customHeight="1">
      <c r="A22" s="28">
        <v>10</v>
      </c>
      <c r="B22" s="29">
        <v>998011001</v>
      </c>
      <c r="C22" s="29" t="s">
        <v>14</v>
      </c>
      <c r="D22" s="30" t="s">
        <v>9</v>
      </c>
      <c r="E22" s="31">
        <v>1</v>
      </c>
      <c r="F22" s="32">
        <v>0</v>
      </c>
      <c r="G22" s="33">
        <f>F22*E22</f>
        <v>0</v>
      </c>
      <c r="H22" s="12"/>
      <c r="I22" s="20"/>
      <c r="J22" s="21"/>
      <c r="K22" s="20"/>
      <c r="L22" s="22"/>
    </row>
    <row r="23" spans="1:13" s="23" customFormat="1" ht="15" customHeight="1">
      <c r="A23" s="34"/>
      <c r="B23" s="35"/>
      <c r="C23" s="35"/>
      <c r="D23" s="35"/>
      <c r="E23" s="36"/>
      <c r="F23" s="37"/>
      <c r="G23" s="38"/>
      <c r="H23" s="21"/>
      <c r="I23" s="20"/>
      <c r="J23" s="21"/>
      <c r="K23" s="20"/>
      <c r="L23" s="22"/>
    </row>
    <row r="24" spans="1:13" s="5" customFormat="1" ht="15" customHeight="1">
      <c r="A24" s="39"/>
      <c r="B24" s="40">
        <v>766</v>
      </c>
      <c r="C24" s="40" t="s">
        <v>24</v>
      </c>
      <c r="D24" s="39"/>
      <c r="E24" s="41"/>
      <c r="F24" s="39"/>
      <c r="G24" s="42">
        <f>SUM(G25:G26)</f>
        <v>0</v>
      </c>
      <c r="I24" s="8"/>
      <c r="K24" s="8"/>
      <c r="M24" s="6"/>
    </row>
    <row r="25" spans="1:13" s="23" customFormat="1" ht="15" customHeight="1">
      <c r="A25" s="14">
        <v>11</v>
      </c>
      <c r="B25" s="15">
        <v>76662</v>
      </c>
      <c r="C25" s="15" t="s">
        <v>38</v>
      </c>
      <c r="D25" s="15" t="s">
        <v>9</v>
      </c>
      <c r="E25" s="17">
        <v>1</v>
      </c>
      <c r="F25" s="18">
        <v>0</v>
      </c>
      <c r="G25" s="19">
        <f>ROUND(E25*F25,2)</f>
        <v>0</v>
      </c>
      <c r="H25" s="12"/>
      <c r="I25" s="20"/>
      <c r="J25" s="21"/>
      <c r="K25" s="20"/>
      <c r="L25" s="22"/>
    </row>
    <row r="26" spans="1:13" s="23" customFormat="1" ht="15" customHeight="1">
      <c r="A26" s="28">
        <v>12</v>
      </c>
      <c r="B26" s="29">
        <v>76669</v>
      </c>
      <c r="C26" s="29" t="s">
        <v>32</v>
      </c>
      <c r="D26" s="29" t="s">
        <v>9</v>
      </c>
      <c r="E26" s="31">
        <v>1</v>
      </c>
      <c r="F26" s="32">
        <v>0</v>
      </c>
      <c r="G26" s="33">
        <f>ROUND(E26*F26,2)</f>
        <v>0</v>
      </c>
      <c r="H26" s="12"/>
      <c r="I26" s="20"/>
      <c r="J26" s="21"/>
      <c r="K26" s="20"/>
      <c r="L26" s="22"/>
    </row>
    <row r="27" spans="1:13" s="23" customFormat="1" ht="15" customHeight="1">
      <c r="A27" s="14"/>
      <c r="B27" s="15"/>
      <c r="C27" s="15"/>
      <c r="D27" s="15"/>
      <c r="E27" s="17"/>
      <c r="F27" s="18"/>
      <c r="G27" s="19"/>
      <c r="H27" s="12"/>
      <c r="I27" s="20"/>
      <c r="J27" s="21"/>
      <c r="K27" s="20"/>
      <c r="L27" s="22"/>
    </row>
    <row r="28" spans="1:13" s="5" customFormat="1" ht="15" customHeight="1">
      <c r="A28" s="39"/>
      <c r="B28" s="40"/>
      <c r="C28" s="40" t="s">
        <v>12</v>
      </c>
      <c r="D28" s="39"/>
      <c r="E28" s="41"/>
      <c r="F28" s="44"/>
      <c r="G28" s="42">
        <f>SUM(G29:G30)</f>
        <v>0</v>
      </c>
      <c r="I28" s="8"/>
      <c r="K28" s="8"/>
      <c r="M28" s="6"/>
    </row>
    <row r="29" spans="1:13" s="48" customFormat="1" ht="15" customHeight="1">
      <c r="A29" s="24">
        <v>13</v>
      </c>
      <c r="B29" s="15">
        <v>99</v>
      </c>
      <c r="C29" s="15" t="s">
        <v>13</v>
      </c>
      <c r="D29" s="16" t="s">
        <v>9</v>
      </c>
      <c r="E29" s="25">
        <v>1</v>
      </c>
      <c r="F29" s="49">
        <v>0</v>
      </c>
      <c r="G29" s="50">
        <f>ROUND(E29*F29,2)</f>
        <v>0</v>
      </c>
      <c r="H29" s="12"/>
      <c r="I29" s="45"/>
      <c r="J29" s="46"/>
      <c r="K29" s="45"/>
      <c r="L29" s="47"/>
    </row>
    <row r="30" spans="1:13" s="23" customFormat="1" ht="15" customHeight="1">
      <c r="A30" s="28">
        <v>14</v>
      </c>
      <c r="B30" s="29">
        <v>99</v>
      </c>
      <c r="C30" s="29" t="s">
        <v>33</v>
      </c>
      <c r="D30" s="30" t="s">
        <v>9</v>
      </c>
      <c r="E30" s="31">
        <v>1</v>
      </c>
      <c r="F30" s="32">
        <v>0</v>
      </c>
      <c r="G30" s="33">
        <f>ROUND(E30*F30,2)</f>
        <v>0</v>
      </c>
      <c r="H30" s="12"/>
      <c r="I30" s="20"/>
      <c r="J30" s="21"/>
      <c r="K30" s="20"/>
      <c r="L30" s="22"/>
    </row>
    <row r="31" spans="1:13" s="23" customFormat="1" ht="15" customHeight="1">
      <c r="A31" s="34"/>
      <c r="B31" s="35"/>
      <c r="C31" s="35"/>
      <c r="D31" s="35"/>
      <c r="E31" s="43"/>
      <c r="F31" s="18"/>
      <c r="G31" s="19"/>
      <c r="H31" s="21"/>
      <c r="I31" s="20"/>
      <c r="J31" s="21"/>
      <c r="K31" s="20"/>
      <c r="L31" s="22"/>
    </row>
    <row r="32" spans="1:13" s="51" customFormat="1" ht="15" customHeight="1">
      <c r="C32" s="52" t="s">
        <v>15</v>
      </c>
      <c r="D32" s="52"/>
      <c r="E32" s="52"/>
      <c r="F32" s="52"/>
      <c r="G32" s="53">
        <f>G28+G24+G14+G10</f>
        <v>0</v>
      </c>
      <c r="I32" s="54"/>
      <c r="K32" s="54"/>
    </row>
    <row r="33" spans="1:11" s="51" customFormat="1" ht="15" customHeight="1">
      <c r="C33" s="55" t="s">
        <v>31</v>
      </c>
      <c r="D33" s="55"/>
      <c r="E33" s="55"/>
      <c r="F33" s="55"/>
      <c r="G33" s="56">
        <f>G32*0.21</f>
        <v>0</v>
      </c>
      <c r="I33" s="54"/>
      <c r="K33" s="54"/>
    </row>
    <row r="34" spans="1:11" s="51" customFormat="1" ht="15" customHeight="1">
      <c r="C34" s="57" t="s">
        <v>16</v>
      </c>
      <c r="D34" s="58"/>
      <c r="E34" s="58"/>
      <c r="F34" s="58"/>
      <c r="G34" s="59">
        <f>G33+G32</f>
        <v>0</v>
      </c>
      <c r="I34" s="54"/>
      <c r="K34" s="54"/>
    </row>
    <row r="35" spans="1:11">
      <c r="B35" s="60"/>
      <c r="F35" s="61"/>
      <c r="G35" s="61"/>
    </row>
    <row r="36" spans="1:11" s="13" customFormat="1">
      <c r="A36" s="62" t="s">
        <v>17</v>
      </c>
      <c r="B36" s="63"/>
      <c r="C36" s="64"/>
      <c r="D36" s="65"/>
      <c r="E36" s="66"/>
      <c r="F36" s="66"/>
      <c r="G36" s="67"/>
    </row>
    <row r="37" spans="1:11">
      <c r="A37" s="68"/>
      <c r="B37" s="68"/>
      <c r="C37" s="69"/>
      <c r="D37" s="69"/>
      <c r="E37" s="69"/>
      <c r="F37" s="69"/>
      <c r="G37" s="69"/>
    </row>
    <row r="38" spans="1:11">
      <c r="A38" s="68" t="s">
        <v>39</v>
      </c>
      <c r="B38" s="68"/>
      <c r="C38" s="68"/>
      <c r="D38" s="68"/>
      <c r="E38" s="68"/>
      <c r="F38" s="68"/>
      <c r="G38" s="70"/>
    </row>
    <row r="39" spans="1:11">
      <c r="A39" s="68"/>
      <c r="B39" s="68"/>
      <c r="C39" s="71"/>
      <c r="D39" s="80"/>
      <c r="E39" s="80"/>
      <c r="F39" s="68"/>
      <c r="G39" s="72"/>
    </row>
  </sheetData>
  <mergeCells count="8">
    <mergeCell ref="A8:G8"/>
    <mergeCell ref="D39:E39"/>
    <mergeCell ref="A2:G2"/>
    <mergeCell ref="A4:B4"/>
    <mergeCell ref="C4:G4"/>
    <mergeCell ref="C5:G5"/>
    <mergeCell ref="A7:B7"/>
    <mergeCell ref="C7:G7"/>
  </mergeCells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3.etapa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ales</cp:lastModifiedBy>
  <cp:lastPrinted>2018-01-19T09:12:16Z</cp:lastPrinted>
  <dcterms:created xsi:type="dcterms:W3CDTF">2017-02-24T12:51:06Z</dcterms:created>
  <dcterms:modified xsi:type="dcterms:W3CDTF">2019-02-06T09:45:39Z</dcterms:modified>
</cp:coreProperties>
</file>